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CIP_009\Downloads\página tp\"/>
    </mc:Choice>
  </mc:AlternateContent>
  <xr:revisionPtr revIDLastSave="0" documentId="13_ncr:1_{82003A9D-57EC-4F02-9D21-E06EB1D1F6F9}" xr6:coauthVersionLast="45" xr6:coauthVersionMax="45" xr10:uidLastSave="{00000000-0000-0000-0000-000000000000}"/>
  <bookViews>
    <workbookView xWindow="-120" yWindow="-120" windowWidth="20730" windowHeight="11160" xr2:uid="{BD941522-85DA-4828-ABF5-F17258F836D2}"/>
  </bookViews>
  <sheets>
    <sheet name="IGC 2019" sheetId="1" r:id="rId1"/>
  </sheets>
  <definedNames>
    <definedName name="_xlnm._FilterDatabase" localSheetId="0" hidden="1">'IGC 2019'!$Q$4:$S$77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2" i="1"/>
  <c r="L11" i="1"/>
  <c r="L10" i="1"/>
  <c r="L9" i="1"/>
  <c r="L8" i="1"/>
  <c r="L7" i="1"/>
  <c r="L6" i="1"/>
  <c r="L5" i="1"/>
  <c r="I11" i="1"/>
  <c r="I10" i="1"/>
  <c r="I9" i="1"/>
  <c r="I8" i="1"/>
  <c r="I7" i="1"/>
  <c r="I6" i="1"/>
  <c r="I5" i="1"/>
  <c r="F7" i="1"/>
  <c r="F6" i="1"/>
  <c r="F5" i="1"/>
  <c r="O23" i="1" l="1"/>
  <c r="B8" i="1" s="1"/>
  <c r="L52" i="1"/>
  <c r="B7" i="1" s="1"/>
  <c r="B10" i="1" s="1"/>
  <c r="I13" i="1"/>
  <c r="B6" i="1" s="1"/>
  <c r="F9" i="1"/>
  <c r="B5" i="1" s="1"/>
</calcChain>
</file>

<file path=xl/sharedStrings.xml><?xml version="1.0" encoding="utf-8"?>
<sst xmlns="http://schemas.openxmlformats.org/spreadsheetml/2006/main" count="242" uniqueCount="92">
  <si>
    <t>Partidos, sistemas de agua potable, personas físicas y personas morales</t>
  </si>
  <si>
    <t>Secretaría Ejecutiva del Sistema Estatal Anticorrupción de Guanajuato</t>
  </si>
  <si>
    <t>Comité Municipal de agua Potable y Alcantarillado de Salamanca</t>
  </si>
  <si>
    <t>Sistema municipal de Agua potable y alcantarillado de Guanajuato</t>
  </si>
  <si>
    <t>Sistema de Agua Potable y Alcantarillado de León</t>
  </si>
  <si>
    <t>Sindicato de Trabajadores del Servicio de Aguas e Industrias Conexas de León Guanajuato</t>
  </si>
  <si>
    <t>Sindicato Constituyente "Dr. Francisco Díaz Barriga" de Trabajadores al Servicio del Municipio de Salvatierra</t>
  </si>
  <si>
    <t>Asociación Sindical de Trabajadores Administrativos de la Universidad de Guanajuato</t>
  </si>
  <si>
    <t>Asociación Sindical de Personal Académico y Administrativo de la Universidad de Guanajuato</t>
  </si>
  <si>
    <t>Centro de Rehabilitación e Inclusión Infantil Guanajuato</t>
  </si>
  <si>
    <t>Poderes</t>
  </si>
  <si>
    <t>Poder Judicial del Estado de Guanajuato</t>
  </si>
  <si>
    <t>Poder Legislativo del Estado de Guanajuato</t>
  </si>
  <si>
    <t>Poder Ejecutivo del Estado de Guanajuato</t>
  </si>
  <si>
    <t>Partido del Trabajo</t>
  </si>
  <si>
    <t>Partido de la Revolución Democrática</t>
  </si>
  <si>
    <t>Partido Nueva Alianza</t>
  </si>
  <si>
    <t>MORENA</t>
  </si>
  <si>
    <t>Partido Verde Ecologista Comité Estatal en Guanajuato</t>
  </si>
  <si>
    <t>Partido Revolucionario Institucional</t>
  </si>
  <si>
    <t>Movimiento Ciudadano</t>
  </si>
  <si>
    <t>Partido Acción Nacional</t>
  </si>
  <si>
    <t>Autónomos</t>
  </si>
  <si>
    <t>Fiscalía General del Estado de Guanajuato</t>
  </si>
  <si>
    <t>Instituto de Acceso a la Información Pública para el Estado de Guanajuato</t>
  </si>
  <si>
    <t>Tribunal Estatal Electoral de Guanajuato</t>
  </si>
  <si>
    <t>Tribunal de Justicia Administrativa del Estado de Guanajuato</t>
  </si>
  <si>
    <t xml:space="preserve">Universidad de Guanajuato </t>
  </si>
  <si>
    <t>Instituto Electoral del Estado de Guanajuato</t>
  </si>
  <si>
    <t>Procuraduría de los Derechos Humanos del Estado de Guanajuato</t>
  </si>
  <si>
    <t>Municipio</t>
  </si>
  <si>
    <t xml:space="preserve">Yuriria </t>
  </si>
  <si>
    <t xml:space="preserve">Xichú </t>
  </si>
  <si>
    <t xml:space="preserve">Villagrán </t>
  </si>
  <si>
    <t xml:space="preserve">Victoria </t>
  </si>
  <si>
    <t xml:space="preserve">Valle de Santiago </t>
  </si>
  <si>
    <t xml:space="preserve">Uriangato </t>
  </si>
  <si>
    <t xml:space="preserve">Tierra Blanca </t>
  </si>
  <si>
    <t xml:space="preserve">Tarimoro </t>
  </si>
  <si>
    <t xml:space="preserve">Tarandacuao </t>
  </si>
  <si>
    <t xml:space="preserve">Silao de la Victoria </t>
  </si>
  <si>
    <t xml:space="preserve">Santiago Maravatío </t>
  </si>
  <si>
    <t xml:space="preserve">Santa Cruz de Juventino Rosas </t>
  </si>
  <si>
    <t xml:space="preserve">Santa Catarina </t>
  </si>
  <si>
    <t xml:space="preserve">San Miguel de Allende </t>
  </si>
  <si>
    <t xml:space="preserve">San Luis de la Paz </t>
  </si>
  <si>
    <t xml:space="preserve">San José Iturbide </t>
  </si>
  <si>
    <t xml:space="preserve">San Francisco del Rincón </t>
  </si>
  <si>
    <t xml:space="preserve">San Felipe </t>
  </si>
  <si>
    <t xml:space="preserve">San Diego de la Unión </t>
  </si>
  <si>
    <t xml:space="preserve">Salvatierra </t>
  </si>
  <si>
    <t xml:space="preserve">Salamanca </t>
  </si>
  <si>
    <t xml:space="preserve">Romita </t>
  </si>
  <si>
    <t xml:space="preserve">Purísima del Rincón </t>
  </si>
  <si>
    <t xml:space="preserve">Pueblo Nuevo </t>
  </si>
  <si>
    <t xml:space="preserve">Pénjamo </t>
  </si>
  <si>
    <t xml:space="preserve">Ocampo </t>
  </si>
  <si>
    <t xml:space="preserve">Moroleón </t>
  </si>
  <si>
    <t xml:space="preserve">Manuel Doblado </t>
  </si>
  <si>
    <t xml:space="preserve">León </t>
  </si>
  <si>
    <t xml:space="preserve">Jerécuaro </t>
  </si>
  <si>
    <t xml:space="preserve">Jaral del Progreso </t>
  </si>
  <si>
    <t xml:space="preserve">Irapuato </t>
  </si>
  <si>
    <t xml:space="preserve">Huanímaro </t>
  </si>
  <si>
    <t xml:space="preserve">Guanajuato </t>
  </si>
  <si>
    <t xml:space="preserve">Dolores Hidalgo Cuna de la Independencia Nacional </t>
  </si>
  <si>
    <t xml:space="preserve">Doctor Mora </t>
  </si>
  <si>
    <t xml:space="preserve">Cuerámaro </t>
  </si>
  <si>
    <t xml:space="preserve">Cortazar </t>
  </si>
  <si>
    <t xml:space="preserve">Coroneo </t>
  </si>
  <si>
    <t xml:space="preserve">Comonfort </t>
  </si>
  <si>
    <t xml:space="preserve">Celaya </t>
  </si>
  <si>
    <t xml:space="preserve">Atarjea </t>
  </si>
  <si>
    <t xml:space="preserve">Apaseo el Grande </t>
  </si>
  <si>
    <t xml:space="preserve">Apaseo el Alto </t>
  </si>
  <si>
    <t xml:space="preserve">Acámbaro </t>
  </si>
  <si>
    <t>Abasolo</t>
  </si>
  <si>
    <t>IGC</t>
  </si>
  <si>
    <t>Categoría segmento</t>
  </si>
  <si>
    <t>Sujeto obligado</t>
  </si>
  <si>
    <t>Segmento I (Poderes)</t>
  </si>
  <si>
    <t>Promedio de segmento</t>
  </si>
  <si>
    <t>Segmento II (Organismos Autónomos)</t>
  </si>
  <si>
    <t>Segmento III (Municipios)</t>
  </si>
  <si>
    <t>Segmento IV (Partidos políticos, Sistems, Personas físicas, Personas morales)</t>
  </si>
  <si>
    <t>Resultados generales al 30 de octubre de 2020</t>
  </si>
  <si>
    <t>IGC estatal (promedio de cada segmento)</t>
  </si>
  <si>
    <t>Segmento I</t>
  </si>
  <si>
    <t>Segmento II</t>
  </si>
  <si>
    <t>Segmento III</t>
  </si>
  <si>
    <t>Segmento IV</t>
  </si>
  <si>
    <t>Procedimientos de verificación realizados a la información actualizada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</si>
</sst>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10" fontId="2" fillId="2" borderId="1" xfId="0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9" fontId="0" fillId="0" borderId="1" xfId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2CA7-BDB1-424B-A0F4-33C2B57D49AA}">
  <dimension ref="A1:S77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20.85546875" customWidth="1"/>
    <col min="5" max="5" width="39.7109375" bestFit="1" customWidth="1"/>
    <col min="8" max="8" width="66.7109375" bestFit="1" customWidth="1"/>
    <col min="11" max="11" width="24" bestFit="1" customWidth="1"/>
    <col min="14" max="14" width="97.42578125" bestFit="1" customWidth="1"/>
    <col min="17" max="17" width="22.42578125" customWidth="1"/>
  </cols>
  <sheetData>
    <row r="1" spans="1:19" x14ac:dyDescent="0.25">
      <c r="A1" t="s">
        <v>85</v>
      </c>
    </row>
    <row r="2" spans="1:19" x14ac:dyDescent="0.25">
      <c r="A2" t="s">
        <v>91</v>
      </c>
    </row>
    <row r="4" spans="1:19" x14ac:dyDescent="0.25">
      <c r="A4" s="1" t="s">
        <v>86</v>
      </c>
      <c r="B4" s="2"/>
      <c r="E4" s="1" t="s">
        <v>80</v>
      </c>
      <c r="F4" s="1" t="s">
        <v>77</v>
      </c>
      <c r="H4" s="1" t="s">
        <v>82</v>
      </c>
      <c r="I4" s="1" t="s">
        <v>77</v>
      </c>
      <c r="K4" s="1" t="s">
        <v>83</v>
      </c>
      <c r="L4" s="1" t="s">
        <v>77</v>
      </c>
      <c r="N4" s="1" t="s">
        <v>84</v>
      </c>
      <c r="O4" s="1" t="s">
        <v>77</v>
      </c>
      <c r="Q4" s="1" t="s">
        <v>79</v>
      </c>
      <c r="R4" s="1" t="s">
        <v>78</v>
      </c>
      <c r="S4" s="1" t="s">
        <v>77</v>
      </c>
    </row>
    <row r="5" spans="1:19" x14ac:dyDescent="0.25">
      <c r="A5" s="2" t="s">
        <v>87</v>
      </c>
      <c r="B5" s="3">
        <f>F9</f>
        <v>1</v>
      </c>
      <c r="E5" s="2" t="s">
        <v>13</v>
      </c>
      <c r="F5" s="3">
        <f>VLOOKUP(E5,$Q$4:$S$77,3,FALSE)</f>
        <v>1</v>
      </c>
      <c r="H5" s="2" t="s">
        <v>29</v>
      </c>
      <c r="I5" s="3">
        <f t="shared" ref="I5:I11" si="0">VLOOKUP(H5,$Q$4:$S$77,3,FALSE)</f>
        <v>1</v>
      </c>
      <c r="K5" s="2" t="s">
        <v>76</v>
      </c>
      <c r="L5" s="9">
        <f t="shared" ref="L5:L12" si="1">VLOOKUP(K5,$Q$4:$S$77,3,FALSE)</f>
        <v>1</v>
      </c>
      <c r="N5" s="2" t="s">
        <v>21</v>
      </c>
      <c r="O5" s="3">
        <f t="shared" ref="O5:O21" si="2">VLOOKUP(N5,$Q$4:$S$77,3,FALSE)</f>
        <v>1</v>
      </c>
      <c r="Q5" s="2" t="s">
        <v>76</v>
      </c>
      <c r="R5" s="2" t="s">
        <v>30</v>
      </c>
      <c r="S5" s="9">
        <v>1</v>
      </c>
    </row>
    <row r="6" spans="1:19" x14ac:dyDescent="0.25">
      <c r="A6" s="2" t="s">
        <v>88</v>
      </c>
      <c r="B6" s="3">
        <f>I13</f>
        <v>1</v>
      </c>
      <c r="E6" s="2" t="s">
        <v>12</v>
      </c>
      <c r="F6" s="3">
        <f>VLOOKUP(E6,$Q$4:$S$77,3,FALSE)</f>
        <v>1</v>
      </c>
      <c r="H6" s="2" t="s">
        <v>28</v>
      </c>
      <c r="I6" s="3">
        <f t="shared" si="0"/>
        <v>1</v>
      </c>
      <c r="K6" s="2" t="s">
        <v>75</v>
      </c>
      <c r="L6" s="9">
        <f t="shared" si="1"/>
        <v>1</v>
      </c>
      <c r="N6" s="2" t="s">
        <v>20</v>
      </c>
      <c r="O6" s="3">
        <f t="shared" si="2"/>
        <v>1</v>
      </c>
      <c r="Q6" s="2" t="s">
        <v>75</v>
      </c>
      <c r="R6" s="2" t="s">
        <v>30</v>
      </c>
      <c r="S6" s="9">
        <v>1</v>
      </c>
    </row>
    <row r="7" spans="1:19" x14ac:dyDescent="0.25">
      <c r="A7" s="2" t="s">
        <v>89</v>
      </c>
      <c r="B7" s="4">
        <f>L52</f>
        <v>0.85007968214799401</v>
      </c>
      <c r="E7" s="2" t="s">
        <v>11</v>
      </c>
      <c r="F7" s="3">
        <f>VLOOKUP(E7,$Q$4:$S$77,3,FALSE)</f>
        <v>1</v>
      </c>
      <c r="H7" s="2" t="s">
        <v>27</v>
      </c>
      <c r="I7" s="3">
        <f t="shared" si="0"/>
        <v>1</v>
      </c>
      <c r="K7" s="2" t="s">
        <v>74</v>
      </c>
      <c r="L7" s="9">
        <f t="shared" si="1"/>
        <v>1</v>
      </c>
      <c r="N7" s="2" t="s">
        <v>19</v>
      </c>
      <c r="O7" s="3">
        <f t="shared" si="2"/>
        <v>1</v>
      </c>
      <c r="Q7" s="2" t="s">
        <v>74</v>
      </c>
      <c r="R7" s="2" t="s">
        <v>30</v>
      </c>
      <c r="S7" s="9">
        <v>1</v>
      </c>
    </row>
    <row r="8" spans="1:19" x14ac:dyDescent="0.25">
      <c r="A8" s="2" t="s">
        <v>90</v>
      </c>
      <c r="B8" s="3">
        <f>O23</f>
        <v>0.87697737984620028</v>
      </c>
      <c r="H8" s="2" t="s">
        <v>26</v>
      </c>
      <c r="I8" s="3">
        <f t="shared" si="0"/>
        <v>1</v>
      </c>
      <c r="K8" s="2" t="s">
        <v>73</v>
      </c>
      <c r="L8" s="9">
        <f t="shared" si="1"/>
        <v>1</v>
      </c>
      <c r="N8" s="2" t="s">
        <v>18</v>
      </c>
      <c r="O8" s="3">
        <f t="shared" si="2"/>
        <v>1</v>
      </c>
      <c r="Q8" s="2" t="s">
        <v>73</v>
      </c>
      <c r="R8" s="2" t="s">
        <v>30</v>
      </c>
      <c r="S8" s="9">
        <v>1</v>
      </c>
    </row>
    <row r="9" spans="1:19" x14ac:dyDescent="0.25">
      <c r="E9" s="6" t="s">
        <v>81</v>
      </c>
      <c r="F9" s="7">
        <f>AVERAGE(F5:F7)</f>
        <v>1</v>
      </c>
      <c r="H9" s="2" t="s">
        <v>25</v>
      </c>
      <c r="I9" s="3">
        <f t="shared" si="0"/>
        <v>1</v>
      </c>
      <c r="K9" s="2" t="s">
        <v>72</v>
      </c>
      <c r="L9" s="9">
        <f t="shared" si="1"/>
        <v>0.54195011337868482</v>
      </c>
      <c r="N9" s="2" t="s">
        <v>17</v>
      </c>
      <c r="O9" s="3">
        <f t="shared" si="2"/>
        <v>0</v>
      </c>
      <c r="Q9" s="2" t="s">
        <v>72</v>
      </c>
      <c r="R9" s="2" t="s">
        <v>30</v>
      </c>
      <c r="S9" s="9">
        <v>0.54195011337868482</v>
      </c>
    </row>
    <row r="10" spans="1:19" x14ac:dyDescent="0.25">
      <c r="A10" s="1" t="s">
        <v>77</v>
      </c>
      <c r="B10" s="5">
        <f>AVERAGE(B5:B8)</f>
        <v>0.93176426549854863</v>
      </c>
      <c r="H10" s="2" t="s">
        <v>24</v>
      </c>
      <c r="I10" s="3">
        <f t="shared" si="0"/>
        <v>1</v>
      </c>
      <c r="K10" s="2" t="s">
        <v>71</v>
      </c>
      <c r="L10" s="9">
        <f t="shared" si="1"/>
        <v>1</v>
      </c>
      <c r="N10" s="2" t="s">
        <v>16</v>
      </c>
      <c r="O10" s="3">
        <f t="shared" si="2"/>
        <v>1</v>
      </c>
      <c r="Q10" s="2" t="s">
        <v>71</v>
      </c>
      <c r="R10" s="2" t="s">
        <v>30</v>
      </c>
      <c r="S10" s="9">
        <v>1</v>
      </c>
    </row>
    <row r="11" spans="1:19" x14ac:dyDescent="0.25">
      <c r="H11" s="2" t="s">
        <v>23</v>
      </c>
      <c r="I11" s="3">
        <f t="shared" si="0"/>
        <v>1</v>
      </c>
      <c r="K11" s="2" t="s">
        <v>70</v>
      </c>
      <c r="L11" s="9">
        <f t="shared" si="1"/>
        <v>1</v>
      </c>
      <c r="N11" s="2" t="s">
        <v>15</v>
      </c>
      <c r="O11" s="3">
        <f t="shared" si="2"/>
        <v>0.86742424242424243</v>
      </c>
      <c r="Q11" s="2" t="s">
        <v>70</v>
      </c>
      <c r="R11" s="2" t="s">
        <v>30</v>
      </c>
      <c r="S11" s="9">
        <v>1</v>
      </c>
    </row>
    <row r="12" spans="1:19" x14ac:dyDescent="0.25">
      <c r="K12" s="2" t="s">
        <v>69</v>
      </c>
      <c r="L12" s="9">
        <f t="shared" si="1"/>
        <v>1</v>
      </c>
      <c r="N12" s="2" t="s">
        <v>14</v>
      </c>
      <c r="O12" s="3">
        <f t="shared" si="2"/>
        <v>0.68035714285714288</v>
      </c>
      <c r="Q12" s="2" t="s">
        <v>69</v>
      </c>
      <c r="R12" s="2" t="s">
        <v>30</v>
      </c>
      <c r="S12" s="9">
        <v>1</v>
      </c>
    </row>
    <row r="13" spans="1:19" x14ac:dyDescent="0.25">
      <c r="H13" s="1" t="s">
        <v>81</v>
      </c>
      <c r="I13" s="8">
        <f>AVERAGE(I5:I11)</f>
        <v>1</v>
      </c>
      <c r="K13" s="2" t="s">
        <v>68</v>
      </c>
      <c r="L13" s="9">
        <v>1</v>
      </c>
      <c r="N13" s="2" t="s">
        <v>9</v>
      </c>
      <c r="O13" s="3">
        <f t="shared" si="2"/>
        <v>1</v>
      </c>
      <c r="Q13" s="2" t="s">
        <v>68</v>
      </c>
      <c r="R13" s="2" t="s">
        <v>30</v>
      </c>
      <c r="S13" s="9">
        <v>0.54348072562358274</v>
      </c>
    </row>
    <row r="14" spans="1:19" x14ac:dyDescent="0.25">
      <c r="K14" s="2" t="s">
        <v>67</v>
      </c>
      <c r="L14" s="9">
        <f t="shared" ref="L14:L27" si="3">VLOOKUP(K14,$Q$4:$S$77,3,FALSE)</f>
        <v>0.49534580498866221</v>
      </c>
      <c r="N14" s="2" t="s">
        <v>8</v>
      </c>
      <c r="O14" s="3">
        <f t="shared" si="2"/>
        <v>1</v>
      </c>
      <c r="Q14" s="2" t="s">
        <v>67</v>
      </c>
      <c r="R14" s="2" t="s">
        <v>30</v>
      </c>
      <c r="S14" s="9">
        <v>0.49534580498866221</v>
      </c>
    </row>
    <row r="15" spans="1:19" x14ac:dyDescent="0.25">
      <c r="K15" s="2" t="s">
        <v>66</v>
      </c>
      <c r="L15" s="9">
        <f t="shared" si="3"/>
        <v>1</v>
      </c>
      <c r="N15" s="2" t="s">
        <v>7</v>
      </c>
      <c r="O15" s="3">
        <f t="shared" si="2"/>
        <v>1</v>
      </c>
      <c r="Q15" s="2" t="s">
        <v>66</v>
      </c>
      <c r="R15" s="2" t="s">
        <v>30</v>
      </c>
      <c r="S15" s="9">
        <v>1</v>
      </c>
    </row>
    <row r="16" spans="1:19" x14ac:dyDescent="0.25">
      <c r="K16" s="2" t="s">
        <v>65</v>
      </c>
      <c r="L16" s="9">
        <f t="shared" si="3"/>
        <v>1</v>
      </c>
      <c r="N16" s="2" t="s">
        <v>6</v>
      </c>
      <c r="O16" s="3">
        <f t="shared" si="2"/>
        <v>1</v>
      </c>
      <c r="Q16" s="2" t="s">
        <v>65</v>
      </c>
      <c r="R16" s="2" t="s">
        <v>30</v>
      </c>
      <c r="S16" s="9">
        <v>1</v>
      </c>
    </row>
    <row r="17" spans="11:19" x14ac:dyDescent="0.25">
      <c r="K17" s="2" t="s">
        <v>64</v>
      </c>
      <c r="L17" s="9">
        <f t="shared" si="3"/>
        <v>0.96956018518518527</v>
      </c>
      <c r="N17" s="2" t="s">
        <v>5</v>
      </c>
      <c r="O17" s="3">
        <f t="shared" si="2"/>
        <v>1</v>
      </c>
      <c r="Q17" s="2" t="s">
        <v>64</v>
      </c>
      <c r="R17" s="2" t="s">
        <v>30</v>
      </c>
      <c r="S17" s="9">
        <v>0.96956018518518527</v>
      </c>
    </row>
    <row r="18" spans="11:19" x14ac:dyDescent="0.25">
      <c r="K18" s="2" t="s">
        <v>63</v>
      </c>
      <c r="L18" s="9">
        <f t="shared" si="3"/>
        <v>0.30045351473922904</v>
      </c>
      <c r="N18" s="2" t="s">
        <v>4</v>
      </c>
      <c r="O18" s="3">
        <f t="shared" si="2"/>
        <v>1</v>
      </c>
      <c r="Q18" s="2" t="s">
        <v>63</v>
      </c>
      <c r="R18" s="2" t="s">
        <v>30</v>
      </c>
      <c r="S18" s="9">
        <v>0.30045351473922904</v>
      </c>
    </row>
    <row r="19" spans="11:19" x14ac:dyDescent="0.25">
      <c r="K19" s="2" t="s">
        <v>62</v>
      </c>
      <c r="L19" s="9">
        <f t="shared" si="3"/>
        <v>1</v>
      </c>
      <c r="N19" s="2" t="s">
        <v>3</v>
      </c>
      <c r="O19" s="3">
        <f t="shared" si="2"/>
        <v>0.64236111111111105</v>
      </c>
      <c r="Q19" s="2" t="s">
        <v>62</v>
      </c>
      <c r="R19" s="2" t="s">
        <v>30</v>
      </c>
      <c r="S19" s="9">
        <v>1</v>
      </c>
    </row>
    <row r="20" spans="11:19" x14ac:dyDescent="0.25">
      <c r="K20" s="2" t="s">
        <v>61</v>
      </c>
      <c r="L20" s="9">
        <f t="shared" si="3"/>
        <v>1</v>
      </c>
      <c r="N20" s="2" t="s">
        <v>2</v>
      </c>
      <c r="O20" s="3">
        <f t="shared" si="2"/>
        <v>0.71847296099290781</v>
      </c>
      <c r="Q20" s="2" t="s">
        <v>61</v>
      </c>
      <c r="R20" s="2" t="s">
        <v>30</v>
      </c>
      <c r="S20" s="9">
        <v>1</v>
      </c>
    </row>
    <row r="21" spans="11:19" x14ac:dyDescent="0.25">
      <c r="K21" s="2" t="s">
        <v>60</v>
      </c>
      <c r="L21" s="9">
        <f t="shared" si="3"/>
        <v>0.52939747327502429</v>
      </c>
      <c r="N21" s="2" t="s">
        <v>1</v>
      </c>
      <c r="O21" s="3">
        <f t="shared" si="2"/>
        <v>1</v>
      </c>
      <c r="Q21" s="2" t="s">
        <v>60</v>
      </c>
      <c r="R21" s="2" t="s">
        <v>30</v>
      </c>
      <c r="S21" s="9">
        <v>0.52939747327502429</v>
      </c>
    </row>
    <row r="22" spans="11:19" x14ac:dyDescent="0.25">
      <c r="K22" s="2" t="s">
        <v>59</v>
      </c>
      <c r="L22" s="9">
        <f t="shared" si="3"/>
        <v>1</v>
      </c>
      <c r="Q22" s="2" t="s">
        <v>59</v>
      </c>
      <c r="R22" s="2" t="s">
        <v>30</v>
      </c>
      <c r="S22" s="9">
        <v>1</v>
      </c>
    </row>
    <row r="23" spans="11:19" x14ac:dyDescent="0.25">
      <c r="K23" s="2" t="s">
        <v>58</v>
      </c>
      <c r="L23" s="9">
        <f t="shared" si="3"/>
        <v>1</v>
      </c>
      <c r="N23" s="1" t="s">
        <v>81</v>
      </c>
      <c r="O23" s="8">
        <f>AVERAGE(O5:O21)</f>
        <v>0.87697737984620028</v>
      </c>
      <c r="Q23" s="2" t="s">
        <v>58</v>
      </c>
      <c r="R23" s="2" t="s">
        <v>30</v>
      </c>
      <c r="S23" s="9">
        <v>1</v>
      </c>
    </row>
    <row r="24" spans="11:19" x14ac:dyDescent="0.25">
      <c r="K24" s="2" t="s">
        <v>57</v>
      </c>
      <c r="L24" s="9">
        <f t="shared" si="3"/>
        <v>1</v>
      </c>
      <c r="Q24" s="2" t="s">
        <v>57</v>
      </c>
      <c r="R24" s="2" t="s">
        <v>30</v>
      </c>
      <c r="S24" s="9">
        <v>1</v>
      </c>
    </row>
    <row r="25" spans="11:19" x14ac:dyDescent="0.25">
      <c r="K25" s="2" t="s">
        <v>56</v>
      </c>
      <c r="L25" s="9">
        <f t="shared" si="3"/>
        <v>0.5601143235071806</v>
      </c>
      <c r="Q25" s="2" t="s">
        <v>56</v>
      </c>
      <c r="R25" s="2" t="s">
        <v>30</v>
      </c>
      <c r="S25" s="9">
        <v>0.5601143235071806</v>
      </c>
    </row>
    <row r="26" spans="11:19" x14ac:dyDescent="0.25">
      <c r="K26" s="2" t="s">
        <v>55</v>
      </c>
      <c r="L26" s="9">
        <f t="shared" si="3"/>
        <v>0.87453703703703711</v>
      </c>
      <c r="Q26" s="2" t="s">
        <v>55</v>
      </c>
      <c r="R26" s="2" t="s">
        <v>30</v>
      </c>
      <c r="S26" s="9">
        <v>0.87453703703703711</v>
      </c>
    </row>
    <row r="27" spans="11:19" x14ac:dyDescent="0.25">
      <c r="K27" s="2" t="s">
        <v>54</v>
      </c>
      <c r="L27" s="9">
        <f t="shared" si="3"/>
        <v>0.78949837470449169</v>
      </c>
      <c r="Q27" s="2" t="s">
        <v>54</v>
      </c>
      <c r="R27" s="2" t="s">
        <v>30</v>
      </c>
      <c r="S27" s="9">
        <v>0.78949837470449169</v>
      </c>
    </row>
    <row r="28" spans="11:19" x14ac:dyDescent="0.25">
      <c r="K28" s="2" t="s">
        <v>53</v>
      </c>
      <c r="L28" s="9">
        <v>1</v>
      </c>
      <c r="Q28" s="2" t="s">
        <v>53</v>
      </c>
      <c r="R28" s="2" t="s">
        <v>30</v>
      </c>
      <c r="S28" s="9">
        <v>0.98469387755102034</v>
      </c>
    </row>
    <row r="29" spans="11:19" x14ac:dyDescent="0.25">
      <c r="K29" s="2" t="s">
        <v>52</v>
      </c>
      <c r="L29" s="9">
        <f t="shared" ref="L29:L50" si="4">VLOOKUP(K29,$Q$4:$S$77,3,FALSE)</f>
        <v>1</v>
      </c>
      <c r="Q29" s="2" t="s">
        <v>52</v>
      </c>
      <c r="R29" s="2" t="s">
        <v>30</v>
      </c>
      <c r="S29" s="9">
        <v>1</v>
      </c>
    </row>
    <row r="30" spans="11:19" x14ac:dyDescent="0.25">
      <c r="K30" s="2" t="s">
        <v>51</v>
      </c>
      <c r="L30" s="9">
        <f t="shared" si="4"/>
        <v>1</v>
      </c>
      <c r="Q30" s="2" t="s">
        <v>51</v>
      </c>
      <c r="R30" s="2" t="s">
        <v>30</v>
      </c>
      <c r="S30" s="9">
        <v>1</v>
      </c>
    </row>
    <row r="31" spans="11:19" x14ac:dyDescent="0.25">
      <c r="K31" s="2" t="s">
        <v>50</v>
      </c>
      <c r="L31" s="9">
        <f t="shared" si="4"/>
        <v>1</v>
      </c>
      <c r="Q31" s="2" t="s">
        <v>50</v>
      </c>
      <c r="R31" s="2" t="s">
        <v>30</v>
      </c>
      <c r="S31" s="9">
        <v>1</v>
      </c>
    </row>
    <row r="32" spans="11:19" x14ac:dyDescent="0.25">
      <c r="K32" s="2" t="s">
        <v>49</v>
      </c>
      <c r="L32" s="9">
        <f t="shared" si="4"/>
        <v>1</v>
      </c>
      <c r="Q32" s="2" t="s">
        <v>49</v>
      </c>
      <c r="R32" s="2" t="s">
        <v>30</v>
      </c>
      <c r="S32" s="9">
        <v>1</v>
      </c>
    </row>
    <row r="33" spans="11:19" x14ac:dyDescent="0.25">
      <c r="K33" s="2" t="s">
        <v>48</v>
      </c>
      <c r="L33" s="9">
        <f t="shared" si="4"/>
        <v>1</v>
      </c>
      <c r="Q33" s="2" t="s">
        <v>48</v>
      </c>
      <c r="R33" s="2" t="s">
        <v>30</v>
      </c>
      <c r="S33" s="9">
        <v>1</v>
      </c>
    </row>
    <row r="34" spans="11:19" x14ac:dyDescent="0.25">
      <c r="K34" s="2" t="s">
        <v>47</v>
      </c>
      <c r="L34" s="9">
        <f t="shared" si="4"/>
        <v>0.95416666666666661</v>
      </c>
      <c r="Q34" s="2" t="s">
        <v>47</v>
      </c>
      <c r="R34" s="2" t="s">
        <v>30</v>
      </c>
      <c r="S34" s="9">
        <v>0.95416666666666661</v>
      </c>
    </row>
    <row r="35" spans="11:19" x14ac:dyDescent="0.25">
      <c r="K35" s="2" t="s">
        <v>46</v>
      </c>
      <c r="L35" s="9">
        <f t="shared" si="4"/>
        <v>1</v>
      </c>
      <c r="Q35" s="2" t="s">
        <v>46</v>
      </c>
      <c r="R35" s="2" t="s">
        <v>30</v>
      </c>
      <c r="S35" s="9">
        <v>1</v>
      </c>
    </row>
    <row r="36" spans="11:19" x14ac:dyDescent="0.25">
      <c r="K36" s="2" t="s">
        <v>45</v>
      </c>
      <c r="L36" s="9">
        <f t="shared" si="4"/>
        <v>1</v>
      </c>
      <c r="Q36" s="2" t="s">
        <v>45</v>
      </c>
      <c r="R36" s="2" t="s">
        <v>30</v>
      </c>
      <c r="S36" s="9">
        <v>1</v>
      </c>
    </row>
    <row r="37" spans="11:19" x14ac:dyDescent="0.25">
      <c r="K37" s="2" t="s">
        <v>44</v>
      </c>
      <c r="L37" s="9">
        <f t="shared" si="4"/>
        <v>5.8035714285714295E-2</v>
      </c>
      <c r="Q37" s="2" t="s">
        <v>44</v>
      </c>
      <c r="R37" s="2" t="s">
        <v>30</v>
      </c>
      <c r="S37" s="9">
        <v>5.8035714285714295E-2</v>
      </c>
    </row>
    <row r="38" spans="11:19" x14ac:dyDescent="0.25">
      <c r="K38" s="2" t="s">
        <v>43</v>
      </c>
      <c r="L38" s="9">
        <f t="shared" si="4"/>
        <v>1</v>
      </c>
      <c r="Q38" s="2" t="s">
        <v>43</v>
      </c>
      <c r="R38" s="2" t="s">
        <v>30</v>
      </c>
      <c r="S38" s="9">
        <v>1</v>
      </c>
    </row>
    <row r="39" spans="11:19" x14ac:dyDescent="0.25">
      <c r="K39" s="2" t="s">
        <v>42</v>
      </c>
      <c r="L39" s="9">
        <f t="shared" si="4"/>
        <v>1</v>
      </c>
      <c r="Q39" s="2" t="s">
        <v>42</v>
      </c>
      <c r="R39" s="2" t="s">
        <v>30</v>
      </c>
      <c r="S39" s="9">
        <v>1</v>
      </c>
    </row>
    <row r="40" spans="11:19" x14ac:dyDescent="0.25">
      <c r="K40" s="2" t="s">
        <v>41</v>
      </c>
      <c r="L40" s="9">
        <f t="shared" si="4"/>
        <v>1</v>
      </c>
      <c r="Q40" s="2" t="s">
        <v>41</v>
      </c>
      <c r="R40" s="2" t="s">
        <v>30</v>
      </c>
      <c r="S40" s="9">
        <v>1</v>
      </c>
    </row>
    <row r="41" spans="11:19" x14ac:dyDescent="0.25">
      <c r="K41" s="2" t="s">
        <v>40</v>
      </c>
      <c r="L41" s="9">
        <f t="shared" si="4"/>
        <v>1</v>
      </c>
      <c r="Q41" s="2" t="s">
        <v>40</v>
      </c>
      <c r="R41" s="2" t="s">
        <v>30</v>
      </c>
      <c r="S41" s="9">
        <v>1</v>
      </c>
    </row>
    <row r="42" spans="11:19" x14ac:dyDescent="0.25">
      <c r="K42" s="2" t="s">
        <v>39</v>
      </c>
      <c r="L42" s="9">
        <f t="shared" si="4"/>
        <v>1</v>
      </c>
      <c r="Q42" s="2" t="s">
        <v>39</v>
      </c>
      <c r="R42" s="2" t="s">
        <v>30</v>
      </c>
      <c r="S42" s="9">
        <v>1</v>
      </c>
    </row>
    <row r="43" spans="11:19" x14ac:dyDescent="0.25">
      <c r="K43" s="2" t="s">
        <v>38</v>
      </c>
      <c r="L43" s="9">
        <f t="shared" si="4"/>
        <v>0</v>
      </c>
      <c r="Q43" s="2" t="s">
        <v>38</v>
      </c>
      <c r="R43" s="2" t="s">
        <v>30</v>
      </c>
      <c r="S43" s="9">
        <v>0</v>
      </c>
    </row>
    <row r="44" spans="11:19" x14ac:dyDescent="0.25">
      <c r="K44" s="2" t="s">
        <v>37</v>
      </c>
      <c r="L44" s="9">
        <f t="shared" si="4"/>
        <v>0.48302154195011338</v>
      </c>
      <c r="Q44" s="2" t="s">
        <v>37</v>
      </c>
      <c r="R44" s="2" t="s">
        <v>30</v>
      </c>
      <c r="S44" s="9">
        <v>0.48302154195011338</v>
      </c>
    </row>
    <row r="45" spans="11:19" x14ac:dyDescent="0.25">
      <c r="K45" s="2" t="s">
        <v>36</v>
      </c>
      <c r="L45" s="9">
        <f t="shared" si="4"/>
        <v>0.70396825396825391</v>
      </c>
      <c r="Q45" s="2" t="s">
        <v>36</v>
      </c>
      <c r="R45" s="2" t="s">
        <v>30</v>
      </c>
      <c r="S45" s="9">
        <v>0.70396825396825391</v>
      </c>
    </row>
    <row r="46" spans="11:19" x14ac:dyDescent="0.25">
      <c r="K46" s="2" t="s">
        <v>35</v>
      </c>
      <c r="L46" s="9">
        <f t="shared" si="4"/>
        <v>1</v>
      </c>
      <c r="Q46" s="2" t="s">
        <v>35</v>
      </c>
      <c r="R46" s="2" t="s">
        <v>30</v>
      </c>
      <c r="S46" s="9">
        <v>1</v>
      </c>
    </row>
    <row r="47" spans="11:19" x14ac:dyDescent="0.25">
      <c r="K47" s="2" t="s">
        <v>34</v>
      </c>
      <c r="L47" s="9">
        <f t="shared" si="4"/>
        <v>0.53891115970197601</v>
      </c>
      <c r="Q47" s="2" t="s">
        <v>34</v>
      </c>
      <c r="R47" s="2" t="s">
        <v>30</v>
      </c>
      <c r="S47" s="9">
        <v>0.53891115970197601</v>
      </c>
    </row>
    <row r="48" spans="11:19" x14ac:dyDescent="0.25">
      <c r="K48" s="2" t="s">
        <v>33</v>
      </c>
      <c r="L48" s="9">
        <f t="shared" si="4"/>
        <v>0.30470521541950113</v>
      </c>
      <c r="Q48" s="2" t="s">
        <v>33</v>
      </c>
      <c r="R48" s="2" t="s">
        <v>30</v>
      </c>
      <c r="S48" s="9">
        <v>0.30470521541950113</v>
      </c>
    </row>
    <row r="49" spans="11:19" x14ac:dyDescent="0.25">
      <c r="K49" s="2" t="s">
        <v>32</v>
      </c>
      <c r="L49" s="9">
        <f t="shared" si="4"/>
        <v>1</v>
      </c>
      <c r="Q49" s="2" t="s">
        <v>32</v>
      </c>
      <c r="R49" s="2" t="s">
        <v>30</v>
      </c>
      <c r="S49" s="9">
        <v>1</v>
      </c>
    </row>
    <row r="50" spans="11:19" x14ac:dyDescent="0.25">
      <c r="K50" s="2" t="s">
        <v>31</v>
      </c>
      <c r="L50" s="9">
        <f t="shared" si="4"/>
        <v>1</v>
      </c>
      <c r="Q50" s="2" t="s">
        <v>31</v>
      </c>
      <c r="R50" s="2" t="s">
        <v>30</v>
      </c>
      <c r="S50" s="9">
        <v>1</v>
      </c>
    </row>
    <row r="51" spans="11:19" x14ac:dyDescent="0.25">
      <c r="Q51" s="2" t="s">
        <v>29</v>
      </c>
      <c r="R51" s="2" t="s">
        <v>22</v>
      </c>
      <c r="S51" s="3">
        <v>1</v>
      </c>
    </row>
    <row r="52" spans="11:19" x14ac:dyDescent="0.25">
      <c r="K52" s="6" t="s">
        <v>81</v>
      </c>
      <c r="L52" s="7">
        <f>AVERAGE(L5:L50)</f>
        <v>0.85007968214799401</v>
      </c>
      <c r="Q52" s="2" t="s">
        <v>28</v>
      </c>
      <c r="R52" s="2" t="s">
        <v>22</v>
      </c>
      <c r="S52" s="3">
        <v>1</v>
      </c>
    </row>
    <row r="53" spans="11:19" x14ac:dyDescent="0.25">
      <c r="Q53" s="2" t="s">
        <v>27</v>
      </c>
      <c r="R53" s="2" t="s">
        <v>22</v>
      </c>
      <c r="S53" s="3">
        <v>1</v>
      </c>
    </row>
    <row r="54" spans="11:19" x14ac:dyDescent="0.25">
      <c r="Q54" s="2" t="s">
        <v>26</v>
      </c>
      <c r="R54" s="2" t="s">
        <v>22</v>
      </c>
      <c r="S54" s="3">
        <v>1</v>
      </c>
    </row>
    <row r="55" spans="11:19" x14ac:dyDescent="0.25">
      <c r="Q55" s="2" t="s">
        <v>25</v>
      </c>
      <c r="R55" s="2" t="s">
        <v>22</v>
      </c>
      <c r="S55" s="3">
        <v>1</v>
      </c>
    </row>
    <row r="56" spans="11:19" x14ac:dyDescent="0.25">
      <c r="Q56" s="2" t="s">
        <v>24</v>
      </c>
      <c r="R56" s="2" t="s">
        <v>22</v>
      </c>
      <c r="S56" s="3">
        <v>1</v>
      </c>
    </row>
    <row r="57" spans="11:19" x14ac:dyDescent="0.25">
      <c r="Q57" s="2" t="s">
        <v>23</v>
      </c>
      <c r="R57" s="2" t="s">
        <v>22</v>
      </c>
      <c r="S57" s="3">
        <v>1</v>
      </c>
    </row>
    <row r="58" spans="11:19" x14ac:dyDescent="0.25">
      <c r="Q58" s="2" t="s">
        <v>21</v>
      </c>
      <c r="R58" s="2" t="s">
        <v>0</v>
      </c>
      <c r="S58" s="3">
        <v>1</v>
      </c>
    </row>
    <row r="59" spans="11:19" x14ac:dyDescent="0.25">
      <c r="Q59" s="2" t="s">
        <v>20</v>
      </c>
      <c r="R59" s="2" t="s">
        <v>0</v>
      </c>
      <c r="S59" s="3">
        <v>1</v>
      </c>
    </row>
    <row r="60" spans="11:19" x14ac:dyDescent="0.25">
      <c r="Q60" s="2" t="s">
        <v>19</v>
      </c>
      <c r="R60" s="2" t="s">
        <v>0</v>
      </c>
      <c r="S60" s="3">
        <v>1</v>
      </c>
    </row>
    <row r="61" spans="11:19" x14ac:dyDescent="0.25">
      <c r="Q61" s="2" t="s">
        <v>18</v>
      </c>
      <c r="R61" s="2" t="s">
        <v>0</v>
      </c>
      <c r="S61" s="3">
        <v>1</v>
      </c>
    </row>
    <row r="62" spans="11:19" x14ac:dyDescent="0.25">
      <c r="Q62" s="2" t="s">
        <v>17</v>
      </c>
      <c r="R62" s="2" t="s">
        <v>0</v>
      </c>
      <c r="S62" s="3">
        <v>0</v>
      </c>
    </row>
    <row r="63" spans="11:19" x14ac:dyDescent="0.25">
      <c r="Q63" s="2" t="s">
        <v>16</v>
      </c>
      <c r="R63" s="2" t="s">
        <v>0</v>
      </c>
      <c r="S63" s="3">
        <v>1</v>
      </c>
    </row>
    <row r="64" spans="11:19" x14ac:dyDescent="0.25">
      <c r="Q64" s="2" t="s">
        <v>15</v>
      </c>
      <c r="R64" s="2" t="s">
        <v>0</v>
      </c>
      <c r="S64" s="3">
        <v>0.86742424242424243</v>
      </c>
    </row>
    <row r="65" spans="17:19" x14ac:dyDescent="0.25">
      <c r="Q65" s="2" t="s">
        <v>14</v>
      </c>
      <c r="R65" s="2" t="s">
        <v>0</v>
      </c>
      <c r="S65" s="3">
        <v>0.68035714285714288</v>
      </c>
    </row>
    <row r="66" spans="17:19" x14ac:dyDescent="0.25">
      <c r="Q66" s="2" t="s">
        <v>13</v>
      </c>
      <c r="R66" s="2" t="s">
        <v>10</v>
      </c>
      <c r="S66" s="3">
        <v>1</v>
      </c>
    </row>
    <row r="67" spans="17:19" x14ac:dyDescent="0.25">
      <c r="Q67" s="2" t="s">
        <v>12</v>
      </c>
      <c r="R67" s="2" t="s">
        <v>10</v>
      </c>
      <c r="S67" s="3">
        <v>1</v>
      </c>
    </row>
    <row r="68" spans="17:19" x14ac:dyDescent="0.25">
      <c r="Q68" s="2" t="s">
        <v>11</v>
      </c>
      <c r="R68" s="2" t="s">
        <v>10</v>
      </c>
      <c r="S68" s="3">
        <v>1</v>
      </c>
    </row>
    <row r="69" spans="17:19" x14ac:dyDescent="0.25">
      <c r="Q69" s="2" t="s">
        <v>9</v>
      </c>
      <c r="R69" s="2" t="s">
        <v>0</v>
      </c>
      <c r="S69" s="9">
        <v>1</v>
      </c>
    </row>
    <row r="70" spans="17:19" x14ac:dyDescent="0.25">
      <c r="Q70" s="2" t="s">
        <v>8</v>
      </c>
      <c r="R70" s="2" t="s">
        <v>0</v>
      </c>
      <c r="S70" s="9">
        <v>1</v>
      </c>
    </row>
    <row r="71" spans="17:19" x14ac:dyDescent="0.25">
      <c r="Q71" s="2" t="s">
        <v>7</v>
      </c>
      <c r="R71" s="2" t="s">
        <v>0</v>
      </c>
      <c r="S71" s="9">
        <v>1</v>
      </c>
    </row>
    <row r="72" spans="17:19" x14ac:dyDescent="0.25">
      <c r="Q72" s="2" t="s">
        <v>6</v>
      </c>
      <c r="R72" s="2" t="s">
        <v>0</v>
      </c>
      <c r="S72" s="9">
        <v>1</v>
      </c>
    </row>
    <row r="73" spans="17:19" x14ac:dyDescent="0.25">
      <c r="Q73" s="2" t="s">
        <v>5</v>
      </c>
      <c r="R73" s="2" t="s">
        <v>0</v>
      </c>
      <c r="S73" s="9">
        <v>1</v>
      </c>
    </row>
    <row r="74" spans="17:19" x14ac:dyDescent="0.25">
      <c r="Q74" s="2" t="s">
        <v>4</v>
      </c>
      <c r="R74" s="2" t="s">
        <v>0</v>
      </c>
      <c r="S74" s="9">
        <v>1</v>
      </c>
    </row>
    <row r="75" spans="17:19" x14ac:dyDescent="0.25">
      <c r="Q75" s="2" t="s">
        <v>3</v>
      </c>
      <c r="R75" s="2" t="s">
        <v>0</v>
      </c>
      <c r="S75" s="9">
        <v>0.64236111111111105</v>
      </c>
    </row>
    <row r="76" spans="17:19" x14ac:dyDescent="0.25">
      <c r="Q76" s="2" t="s">
        <v>2</v>
      </c>
      <c r="R76" s="2" t="s">
        <v>0</v>
      </c>
      <c r="S76" s="9">
        <v>0.71847296099290781</v>
      </c>
    </row>
    <row r="77" spans="17:19" x14ac:dyDescent="0.25">
      <c r="Q77" s="2" t="s">
        <v>1</v>
      </c>
      <c r="R77" s="2" t="s">
        <v>0</v>
      </c>
      <c r="S77" s="9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IGC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IACIP_009</dc:creator>
  <cp:lastModifiedBy>IACIP_009</cp:lastModifiedBy>
  <dcterms:created xsi:type="dcterms:W3CDTF">2020-12-02T17:02:11Z</dcterms:created>
  <dcterms:modified xsi:type="dcterms:W3CDTF">2020-12-03T19:10:04Z</dcterms:modified>
</cp:coreProperties>
</file>